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a" sheetId="1" r:id="rId1"/>
    <sheet name="Sourc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8"/>
  <c r="H9"/>
  <c r="H11"/>
  <c r="H12"/>
  <c r="H15"/>
  <c r="H16"/>
  <c r="H18"/>
  <c r="H20"/>
  <c r="H23"/>
  <c r="H25"/>
  <c r="H26"/>
  <c r="H30"/>
  <c r="H33"/>
  <c r="H34"/>
  <c r="H36"/>
  <c r="H37"/>
  <c r="H39"/>
  <c r="H45"/>
  <c r="H46"/>
  <c r="H50"/>
  <c r="H51"/>
  <c r="H52"/>
  <c r="H54"/>
  <c r="H57"/>
  <c r="H58"/>
  <c r="H60"/>
  <c r="H63"/>
  <c r="H64"/>
  <c r="H66"/>
  <c r="H67"/>
  <c r="H69"/>
  <c r="H70"/>
  <c r="H19"/>
  <c r="H4"/>
  <c r="H14"/>
  <c r="H56"/>
  <c r="H27"/>
  <c r="H43"/>
  <c r="H61"/>
  <c r="H44"/>
  <c r="H31"/>
  <c r="H29"/>
  <c r="H59"/>
  <c r="H35"/>
  <c r="H71"/>
  <c r="H47"/>
  <c r="H17"/>
  <c r="H49"/>
  <c r="H13"/>
  <c r="H68"/>
  <c r="H24"/>
  <c r="H10"/>
  <c r="H32"/>
  <c r="H65"/>
  <c r="H48"/>
  <c r="H5"/>
  <c r="H41"/>
  <c r="H55"/>
  <c r="H22"/>
  <c r="H38"/>
  <c r="H40"/>
  <c r="H72"/>
  <c r="H6"/>
  <c r="H7"/>
  <c r="H21"/>
  <c r="H28"/>
  <c r="H42"/>
  <c r="H62"/>
  <c r="H53"/>
  <c r="H2"/>
  <c r="G4"/>
  <c r="G5"/>
  <c r="G6"/>
  <c r="G7"/>
  <c r="G10"/>
  <c r="G13"/>
  <c r="G14"/>
  <c r="G17"/>
  <c r="G19"/>
  <c r="G21"/>
  <c r="G22"/>
  <c r="G24"/>
  <c r="G27"/>
  <c r="G28"/>
  <c r="G29"/>
  <c r="G31"/>
  <c r="G32"/>
  <c r="G35"/>
  <c r="G38"/>
  <c r="G40"/>
  <c r="G41"/>
  <c r="G42"/>
  <c r="G43"/>
  <c r="G44"/>
  <c r="G47"/>
  <c r="G48"/>
  <c r="G49"/>
  <c r="G55"/>
  <c r="G56"/>
  <c r="G59"/>
  <c r="G61"/>
  <c r="G62"/>
  <c r="G65"/>
  <c r="G68"/>
  <c r="G71"/>
  <c r="G72"/>
  <c r="G53"/>
</calcChain>
</file>

<file path=xl/sharedStrings.xml><?xml version="1.0" encoding="utf-8"?>
<sst xmlns="http://schemas.openxmlformats.org/spreadsheetml/2006/main" count="81" uniqueCount="81">
  <si>
    <t>Country</t>
  </si>
  <si>
    <t>Anguilla</t>
  </si>
  <si>
    <t>Antigua and Barbuda</t>
  </si>
  <si>
    <t>Australia</t>
  </si>
  <si>
    <t>Bahamas, The</t>
  </si>
  <si>
    <t>Bangladesh</t>
  </si>
  <si>
    <t>Barbados</t>
  </si>
  <si>
    <t>Belize</t>
  </si>
  <si>
    <t>Bermuda</t>
  </si>
  <si>
    <t>Botswana</t>
  </si>
  <si>
    <t>British Virgin Islands</t>
  </si>
  <si>
    <t>Cameroon</t>
  </si>
  <si>
    <t>Canada</t>
  </si>
  <si>
    <t>Cayman Islands</t>
  </si>
  <si>
    <t>Cook Islands</t>
  </si>
  <si>
    <t>Cyprus</t>
  </si>
  <si>
    <t>Dominica</t>
  </si>
  <si>
    <t>Falkland Islands (Islas Malvinas)</t>
  </si>
  <si>
    <t>Fiji</t>
  </si>
  <si>
    <t>Ghana</t>
  </si>
  <si>
    <t>Gibraltar</t>
  </si>
  <si>
    <t>Grenada</t>
  </si>
  <si>
    <t>Guernsey</t>
  </si>
  <si>
    <t>Guyana</t>
  </si>
  <si>
    <t>India</t>
  </si>
  <si>
    <t>Isle of Man</t>
  </si>
  <si>
    <t>Jamaica</t>
  </si>
  <si>
    <t>Jersey</t>
  </si>
  <si>
    <t>Kenya</t>
  </si>
  <si>
    <t>Kiribati</t>
  </si>
  <si>
    <t>Lesotho</t>
  </si>
  <si>
    <t>Malawi</t>
  </si>
  <si>
    <t>Malaysia</t>
  </si>
  <si>
    <t>Maldives</t>
  </si>
  <si>
    <t>Malta</t>
  </si>
  <si>
    <t>Mauritius</t>
  </si>
  <si>
    <t>Montserrat</t>
  </si>
  <si>
    <t>Mozambique</t>
  </si>
  <si>
    <t>Namibia</t>
  </si>
  <si>
    <t>Nauru</t>
  </si>
  <si>
    <t>New Zealand</t>
  </si>
  <si>
    <t>Nigeria</t>
  </si>
  <si>
    <t>Niue</t>
  </si>
  <si>
    <t>Norfolk Island</t>
  </si>
  <si>
    <t>Pakistan</t>
  </si>
  <si>
    <t>Papua New Guinea</t>
  </si>
  <si>
    <t>Rwanda</t>
  </si>
  <si>
    <t>Saint Helena, Ascension, and Tristan da Cunha</t>
  </si>
  <si>
    <t>Saint Kitts and Nevis</t>
  </si>
  <si>
    <t>Saint Vincent and the Grenadines</t>
  </si>
  <si>
    <t>Samoa</t>
  </si>
  <si>
    <t>Seychelles</t>
  </si>
  <si>
    <t>Sierra Leone</t>
  </si>
  <si>
    <t>Singapore</t>
  </si>
  <si>
    <t>Solomon Islands</t>
  </si>
  <si>
    <t>South Africa</t>
  </si>
  <si>
    <t>Sri Lanka</t>
  </si>
  <si>
    <t>Swaziland</t>
  </si>
  <si>
    <t>United Republic of Tanzania</t>
  </si>
  <si>
    <t>Tonga</t>
  </si>
  <si>
    <t>Trinidad and Tobago</t>
  </si>
  <si>
    <t>Turks and Caicos Islands</t>
  </si>
  <si>
    <t>Tuvalu</t>
  </si>
  <si>
    <t>Uganda</t>
  </si>
  <si>
    <t>Vanuatu</t>
  </si>
  <si>
    <t>Zambia</t>
  </si>
  <si>
    <t>Population (2012)</t>
  </si>
  <si>
    <t>Number of gold medals</t>
  </si>
  <si>
    <t>Number of silver medals</t>
  </si>
  <si>
    <t>Number of bronze medals</t>
  </si>
  <si>
    <t>Total Number of medals</t>
  </si>
  <si>
    <t>Team size</t>
  </si>
  <si>
    <t>England</t>
  </si>
  <si>
    <t>Scotland</t>
  </si>
  <si>
    <t>Northern Ireland</t>
  </si>
  <si>
    <t>Wales</t>
  </si>
  <si>
    <t>Brunei Darussalam</t>
  </si>
  <si>
    <t>Saint Lucia</t>
  </si>
  <si>
    <t>Total weighted number of medals Gold = 3 Silver = 2 Bronze = 1</t>
  </si>
  <si>
    <t>2014 Commonwealth Games official site  http://g2014results.thecgf.com</t>
  </si>
  <si>
    <t>Public domain data from the CIA World Factbook (except Olympic medal data)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</si>
</sst>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2014results.thecg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A2" sqref="A2"/>
    </sheetView>
  </sheetViews>
  <sheetFormatPr defaultRowHeight="15"/>
  <cols>
    <col min="1" max="1" width="29.28515625" customWidth="1"/>
    <col min="2" max="2" width="14.42578125" customWidth="1"/>
    <col min="3" max="3" width="9.7109375" bestFit="1" customWidth="1"/>
    <col min="4" max="4" width="13.28515625" customWidth="1"/>
    <col min="5" max="5" width="13" customWidth="1"/>
    <col min="6" max="6" width="14.7109375" customWidth="1"/>
    <col min="7" max="7" width="12.85546875" customWidth="1"/>
    <col min="8" max="8" width="19.140625" customWidth="1"/>
  </cols>
  <sheetData>
    <row r="1" spans="1:10" ht="61.5" customHeight="1" thickBot="1">
      <c r="A1" s="6" t="s">
        <v>0</v>
      </c>
      <c r="B1" s="7" t="s">
        <v>66</v>
      </c>
      <c r="C1" s="8" t="s">
        <v>71</v>
      </c>
      <c r="D1" s="9" t="s">
        <v>67</v>
      </c>
      <c r="E1" s="9" t="s">
        <v>68</v>
      </c>
      <c r="F1" s="9" t="s">
        <v>69</v>
      </c>
      <c r="G1" s="9" t="s">
        <v>70</v>
      </c>
      <c r="H1" s="10" t="s">
        <v>78</v>
      </c>
      <c r="I1" s="4"/>
      <c r="J1" s="4"/>
    </row>
    <row r="2" spans="1:10">
      <c r="A2" s="1" t="s">
        <v>1</v>
      </c>
      <c r="B2" s="1">
        <v>16086</v>
      </c>
      <c r="C2">
        <v>11</v>
      </c>
      <c r="D2">
        <v>0</v>
      </c>
      <c r="E2">
        <v>0</v>
      </c>
      <c r="F2">
        <v>0</v>
      </c>
      <c r="G2">
        <v>0</v>
      </c>
      <c r="H2">
        <f t="shared" ref="H2:H33" si="0">3*D2+2*E2+F2</f>
        <v>0</v>
      </c>
    </row>
    <row r="3" spans="1:10">
      <c r="A3" s="1" t="s">
        <v>2</v>
      </c>
      <c r="B3" s="1">
        <v>91295</v>
      </c>
      <c r="C3">
        <v>20</v>
      </c>
      <c r="D3">
        <v>0</v>
      </c>
      <c r="E3">
        <v>0</v>
      </c>
      <c r="F3">
        <v>0</v>
      </c>
      <c r="G3">
        <v>0</v>
      </c>
      <c r="H3">
        <f t="shared" si="0"/>
        <v>0</v>
      </c>
    </row>
    <row r="4" spans="1:10">
      <c r="A4" s="1" t="s">
        <v>3</v>
      </c>
      <c r="B4" s="1">
        <v>22507617</v>
      </c>
      <c r="C4">
        <v>409</v>
      </c>
      <c r="D4">
        <v>49</v>
      </c>
      <c r="E4">
        <v>42</v>
      </c>
      <c r="F4">
        <v>46</v>
      </c>
      <c r="G4">
        <f>SUM(D4:F4)</f>
        <v>137</v>
      </c>
      <c r="H4">
        <f t="shared" si="0"/>
        <v>277</v>
      </c>
    </row>
    <row r="5" spans="1:10">
      <c r="A5" s="1" t="s">
        <v>4</v>
      </c>
      <c r="B5" s="1">
        <v>321834</v>
      </c>
      <c r="C5">
        <v>50</v>
      </c>
      <c r="D5">
        <v>0</v>
      </c>
      <c r="E5">
        <v>2</v>
      </c>
      <c r="F5">
        <v>1</v>
      </c>
      <c r="G5">
        <f>SUM(D5:F5)</f>
        <v>3</v>
      </c>
      <c r="H5">
        <f t="shared" si="0"/>
        <v>5</v>
      </c>
    </row>
    <row r="6" spans="1:10">
      <c r="A6" s="1" t="s">
        <v>5</v>
      </c>
      <c r="B6" s="1">
        <v>166280712</v>
      </c>
      <c r="C6">
        <v>30</v>
      </c>
      <c r="D6">
        <v>0</v>
      </c>
      <c r="E6">
        <v>1</v>
      </c>
      <c r="F6">
        <v>0</v>
      </c>
      <c r="G6">
        <f>SUM(D6:F6)</f>
        <v>1</v>
      </c>
      <c r="H6">
        <f t="shared" si="0"/>
        <v>2</v>
      </c>
    </row>
    <row r="7" spans="1:10">
      <c r="A7" s="1" t="s">
        <v>6</v>
      </c>
      <c r="B7" s="1">
        <v>289680</v>
      </c>
      <c r="C7">
        <v>61</v>
      </c>
      <c r="D7">
        <v>0</v>
      </c>
      <c r="E7">
        <v>0</v>
      </c>
      <c r="F7">
        <v>1</v>
      </c>
      <c r="G7">
        <f>SUM(D7:F7)</f>
        <v>1</v>
      </c>
      <c r="H7">
        <f t="shared" si="0"/>
        <v>1</v>
      </c>
    </row>
    <row r="8" spans="1:10">
      <c r="A8" s="1" t="s">
        <v>7</v>
      </c>
      <c r="B8" s="1">
        <v>340844</v>
      </c>
      <c r="C8">
        <v>11</v>
      </c>
      <c r="D8">
        <v>0</v>
      </c>
      <c r="E8">
        <v>0</v>
      </c>
      <c r="F8">
        <v>0</v>
      </c>
      <c r="G8">
        <v>0</v>
      </c>
      <c r="H8">
        <f t="shared" si="0"/>
        <v>0</v>
      </c>
    </row>
    <row r="9" spans="1:10">
      <c r="A9" s="1" t="s">
        <v>8</v>
      </c>
      <c r="B9" s="1">
        <v>69839</v>
      </c>
      <c r="C9">
        <v>18</v>
      </c>
      <c r="D9">
        <v>0</v>
      </c>
      <c r="E9">
        <v>0</v>
      </c>
      <c r="F9">
        <v>0</v>
      </c>
      <c r="G9">
        <v>0</v>
      </c>
      <c r="H9">
        <f t="shared" si="0"/>
        <v>0</v>
      </c>
    </row>
    <row r="10" spans="1:10">
      <c r="A10" s="1" t="s">
        <v>9</v>
      </c>
      <c r="B10" s="1">
        <v>2155784</v>
      </c>
      <c r="C10">
        <v>18</v>
      </c>
      <c r="D10">
        <v>1</v>
      </c>
      <c r="E10">
        <v>0</v>
      </c>
      <c r="F10">
        <v>0</v>
      </c>
      <c r="G10">
        <f>SUM(D10:F10)</f>
        <v>1</v>
      </c>
      <c r="H10">
        <f t="shared" si="0"/>
        <v>3</v>
      </c>
    </row>
    <row r="11" spans="1:10">
      <c r="A11" s="1" t="s">
        <v>10</v>
      </c>
      <c r="B11" s="1">
        <v>32680</v>
      </c>
      <c r="C11">
        <v>10</v>
      </c>
      <c r="D11">
        <v>0</v>
      </c>
      <c r="E11">
        <v>0</v>
      </c>
      <c r="F11">
        <v>0</v>
      </c>
      <c r="G11">
        <v>0</v>
      </c>
      <c r="H11">
        <f t="shared" si="0"/>
        <v>0</v>
      </c>
    </row>
    <row r="12" spans="1:10">
      <c r="A12" s="3" t="s">
        <v>76</v>
      </c>
      <c r="B12" s="1">
        <v>422675</v>
      </c>
      <c r="C12">
        <v>1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</row>
    <row r="13" spans="1:10">
      <c r="A13" s="1" t="s">
        <v>11</v>
      </c>
      <c r="B13" s="1">
        <v>23130708</v>
      </c>
      <c r="C13">
        <v>54</v>
      </c>
      <c r="D13">
        <v>1</v>
      </c>
      <c r="E13">
        <v>3</v>
      </c>
      <c r="F13">
        <v>3</v>
      </c>
      <c r="G13">
        <f>SUM(D13:F13)</f>
        <v>7</v>
      </c>
      <c r="H13">
        <f t="shared" si="0"/>
        <v>12</v>
      </c>
    </row>
    <row r="14" spans="1:10">
      <c r="A14" s="1" t="s">
        <v>12</v>
      </c>
      <c r="B14" s="1">
        <v>34834841</v>
      </c>
      <c r="C14">
        <v>266</v>
      </c>
      <c r="D14">
        <v>32</v>
      </c>
      <c r="E14">
        <v>16</v>
      </c>
      <c r="F14">
        <v>34</v>
      </c>
      <c r="G14">
        <f>SUM(D14:F14)</f>
        <v>82</v>
      </c>
      <c r="H14">
        <f t="shared" si="0"/>
        <v>162</v>
      </c>
    </row>
    <row r="15" spans="1:10">
      <c r="A15" s="1" t="s">
        <v>13</v>
      </c>
      <c r="B15" s="1">
        <v>54914</v>
      </c>
      <c r="C15">
        <v>26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</row>
    <row r="16" spans="1:10">
      <c r="A16" s="1" t="s">
        <v>14</v>
      </c>
      <c r="B16" s="1">
        <v>10134</v>
      </c>
      <c r="C16">
        <v>25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</row>
    <row r="17" spans="1:8">
      <c r="A17" s="1" t="s">
        <v>15</v>
      </c>
      <c r="B17" s="1">
        <v>1172458</v>
      </c>
      <c r="C17">
        <v>50</v>
      </c>
      <c r="D17">
        <v>2</v>
      </c>
      <c r="E17">
        <v>4</v>
      </c>
      <c r="F17">
        <v>2</v>
      </c>
      <c r="G17">
        <f>SUM(D17:F17)</f>
        <v>8</v>
      </c>
      <c r="H17">
        <f t="shared" si="0"/>
        <v>16</v>
      </c>
    </row>
    <row r="18" spans="1:8">
      <c r="A18" s="1" t="s">
        <v>16</v>
      </c>
      <c r="B18" s="1">
        <v>73449</v>
      </c>
      <c r="C18">
        <v>11</v>
      </c>
      <c r="D18">
        <v>0</v>
      </c>
      <c r="E18">
        <v>0</v>
      </c>
      <c r="F18">
        <v>0</v>
      </c>
      <c r="G18">
        <v>0</v>
      </c>
      <c r="H18">
        <f t="shared" si="0"/>
        <v>0</v>
      </c>
    </row>
    <row r="19" spans="1:8">
      <c r="A19" s="2" t="s">
        <v>72</v>
      </c>
      <c r="B19" s="2">
        <v>53493700</v>
      </c>
      <c r="C19">
        <v>409</v>
      </c>
      <c r="D19">
        <v>58</v>
      </c>
      <c r="E19">
        <v>59</v>
      </c>
      <c r="F19">
        <v>57</v>
      </c>
      <c r="G19">
        <f>SUM(D19:F19)</f>
        <v>174</v>
      </c>
      <c r="H19">
        <f t="shared" si="0"/>
        <v>349</v>
      </c>
    </row>
    <row r="20" spans="1:8">
      <c r="A20" s="1" t="s">
        <v>17</v>
      </c>
      <c r="B20" s="1">
        <v>3140</v>
      </c>
      <c r="C20">
        <v>23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</row>
    <row r="21" spans="1:8">
      <c r="A21" s="1" t="s">
        <v>18</v>
      </c>
      <c r="B21" s="1">
        <v>903207</v>
      </c>
      <c r="C21">
        <v>26</v>
      </c>
      <c r="D21">
        <v>0</v>
      </c>
      <c r="E21">
        <v>0</v>
      </c>
      <c r="F21">
        <v>1</v>
      </c>
      <c r="G21">
        <f>SUM(D21:F21)</f>
        <v>1</v>
      </c>
      <c r="H21">
        <f t="shared" si="0"/>
        <v>1</v>
      </c>
    </row>
    <row r="22" spans="1:8">
      <c r="A22" s="1" t="s">
        <v>19</v>
      </c>
      <c r="B22" s="1">
        <v>25758108</v>
      </c>
      <c r="C22">
        <v>86</v>
      </c>
      <c r="D22">
        <v>0</v>
      </c>
      <c r="E22">
        <v>0</v>
      </c>
      <c r="F22">
        <v>2</v>
      </c>
      <c r="G22" s="5">
        <f>SUM(D22:F22)</f>
        <v>2</v>
      </c>
      <c r="H22">
        <f t="shared" si="0"/>
        <v>2</v>
      </c>
    </row>
    <row r="23" spans="1:8">
      <c r="A23" s="1" t="s">
        <v>20</v>
      </c>
      <c r="B23" s="1">
        <v>29185</v>
      </c>
      <c r="C23">
        <v>26</v>
      </c>
      <c r="D23">
        <v>0</v>
      </c>
      <c r="E23">
        <v>0</v>
      </c>
      <c r="F23">
        <v>0</v>
      </c>
      <c r="G23">
        <v>0</v>
      </c>
      <c r="H23">
        <f t="shared" si="0"/>
        <v>0</v>
      </c>
    </row>
    <row r="24" spans="1:8">
      <c r="A24" s="1" t="s">
        <v>21</v>
      </c>
      <c r="B24" s="1">
        <v>110152</v>
      </c>
      <c r="C24">
        <v>15</v>
      </c>
      <c r="D24">
        <v>1</v>
      </c>
      <c r="E24">
        <v>0</v>
      </c>
      <c r="F24">
        <v>1</v>
      </c>
      <c r="G24">
        <f>SUM(D24:F24)</f>
        <v>2</v>
      </c>
      <c r="H24">
        <f t="shared" si="0"/>
        <v>4</v>
      </c>
    </row>
    <row r="25" spans="1:8">
      <c r="A25" s="1" t="s">
        <v>22</v>
      </c>
      <c r="B25" s="1">
        <v>65849</v>
      </c>
      <c r="C25">
        <v>38</v>
      </c>
      <c r="D25">
        <v>0</v>
      </c>
      <c r="E25">
        <v>0</v>
      </c>
      <c r="F25">
        <v>0</v>
      </c>
      <c r="G25">
        <v>0</v>
      </c>
      <c r="H25">
        <f t="shared" si="0"/>
        <v>0</v>
      </c>
    </row>
    <row r="26" spans="1:8">
      <c r="A26" s="1" t="s">
        <v>23</v>
      </c>
      <c r="B26" s="1">
        <v>735554</v>
      </c>
      <c r="C26">
        <v>28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</row>
    <row r="27" spans="1:8">
      <c r="A27" s="1" t="s">
        <v>24</v>
      </c>
      <c r="B27" s="1">
        <v>1236344631</v>
      </c>
      <c r="C27">
        <v>220</v>
      </c>
      <c r="D27">
        <v>15</v>
      </c>
      <c r="E27">
        <v>30</v>
      </c>
      <c r="F27">
        <v>19</v>
      </c>
      <c r="G27">
        <f>SUM(D27:F27)</f>
        <v>64</v>
      </c>
      <c r="H27">
        <f t="shared" si="0"/>
        <v>124</v>
      </c>
    </row>
    <row r="28" spans="1:8">
      <c r="A28" s="1" t="s">
        <v>25</v>
      </c>
      <c r="B28" s="1">
        <v>86866</v>
      </c>
      <c r="C28">
        <v>45</v>
      </c>
      <c r="D28">
        <v>0</v>
      </c>
      <c r="E28">
        <v>1</v>
      </c>
      <c r="F28">
        <v>0</v>
      </c>
      <c r="G28">
        <f>SUM(D28:F28)</f>
        <v>1</v>
      </c>
      <c r="H28">
        <f t="shared" si="0"/>
        <v>2</v>
      </c>
    </row>
    <row r="29" spans="1:8">
      <c r="A29" s="1" t="s">
        <v>26</v>
      </c>
      <c r="B29" s="1">
        <v>2930050</v>
      </c>
      <c r="C29">
        <v>113</v>
      </c>
      <c r="D29">
        <v>10</v>
      </c>
      <c r="E29">
        <v>4</v>
      </c>
      <c r="F29">
        <v>8</v>
      </c>
      <c r="G29">
        <f>SUM(D29:F29)</f>
        <v>22</v>
      </c>
      <c r="H29">
        <f t="shared" si="0"/>
        <v>46</v>
      </c>
    </row>
    <row r="30" spans="1:8">
      <c r="A30" s="1" t="s">
        <v>27</v>
      </c>
      <c r="B30" s="1">
        <v>96513</v>
      </c>
      <c r="C30">
        <v>40</v>
      </c>
      <c r="D30">
        <v>0</v>
      </c>
      <c r="E30">
        <v>0</v>
      </c>
      <c r="F30">
        <v>0</v>
      </c>
      <c r="G30">
        <v>0</v>
      </c>
      <c r="H30">
        <f t="shared" si="0"/>
        <v>0</v>
      </c>
    </row>
    <row r="31" spans="1:8">
      <c r="A31" s="1" t="s">
        <v>28</v>
      </c>
      <c r="B31" s="1">
        <v>45010056</v>
      </c>
      <c r="C31">
        <v>183</v>
      </c>
      <c r="D31">
        <v>10</v>
      </c>
      <c r="E31">
        <v>10</v>
      </c>
      <c r="F31">
        <v>5</v>
      </c>
      <c r="G31">
        <f>SUM(D31:F31)</f>
        <v>25</v>
      </c>
      <c r="H31">
        <f t="shared" si="0"/>
        <v>55</v>
      </c>
    </row>
    <row r="32" spans="1:8">
      <c r="A32" s="1" t="s">
        <v>29</v>
      </c>
      <c r="B32" s="1">
        <v>104488</v>
      </c>
      <c r="C32">
        <v>19</v>
      </c>
      <c r="D32">
        <v>1</v>
      </c>
      <c r="E32">
        <v>0</v>
      </c>
      <c r="F32">
        <v>0</v>
      </c>
      <c r="G32">
        <f>SUM(D32:F32)</f>
        <v>1</v>
      </c>
      <c r="H32">
        <f t="shared" si="0"/>
        <v>3</v>
      </c>
    </row>
    <row r="33" spans="1:8">
      <c r="A33" s="1" t="s">
        <v>30</v>
      </c>
      <c r="B33" s="1">
        <v>1942008</v>
      </c>
      <c r="C33">
        <v>26</v>
      </c>
      <c r="D33">
        <v>0</v>
      </c>
      <c r="E33">
        <v>0</v>
      </c>
      <c r="F33">
        <v>0</v>
      </c>
      <c r="G33">
        <v>0</v>
      </c>
      <c r="H33">
        <f t="shared" si="0"/>
        <v>0</v>
      </c>
    </row>
    <row r="34" spans="1:8">
      <c r="A34" s="1" t="s">
        <v>31</v>
      </c>
      <c r="B34" s="1">
        <v>17377468</v>
      </c>
      <c r="C34">
        <v>30</v>
      </c>
      <c r="D34">
        <v>0</v>
      </c>
      <c r="E34">
        <v>0</v>
      </c>
      <c r="F34">
        <v>0</v>
      </c>
      <c r="G34">
        <v>0</v>
      </c>
      <c r="H34">
        <f t="shared" ref="H34:H65" si="1">3*D34+2*E34+F34</f>
        <v>0</v>
      </c>
    </row>
    <row r="35" spans="1:8">
      <c r="A35" s="1" t="s">
        <v>32</v>
      </c>
      <c r="B35" s="1">
        <v>30073353</v>
      </c>
      <c r="C35">
        <v>179</v>
      </c>
      <c r="D35">
        <v>6</v>
      </c>
      <c r="E35">
        <v>7</v>
      </c>
      <c r="F35">
        <v>6</v>
      </c>
      <c r="G35">
        <f>SUM(D35:F35)</f>
        <v>19</v>
      </c>
      <c r="H35">
        <f t="shared" si="1"/>
        <v>38</v>
      </c>
    </row>
    <row r="36" spans="1:8">
      <c r="A36" s="1" t="s">
        <v>33</v>
      </c>
      <c r="B36" s="1">
        <v>393595</v>
      </c>
      <c r="C36">
        <v>24</v>
      </c>
      <c r="D36">
        <v>0</v>
      </c>
      <c r="E36">
        <v>0</v>
      </c>
      <c r="F36">
        <v>0</v>
      </c>
      <c r="G36">
        <v>0</v>
      </c>
      <c r="H36">
        <f t="shared" si="1"/>
        <v>0</v>
      </c>
    </row>
    <row r="37" spans="1:8">
      <c r="A37" s="1" t="s">
        <v>34</v>
      </c>
      <c r="B37" s="1">
        <v>412655</v>
      </c>
      <c r="C37">
        <v>27</v>
      </c>
      <c r="D37">
        <v>0</v>
      </c>
      <c r="E37">
        <v>0</v>
      </c>
      <c r="F37">
        <v>0</v>
      </c>
      <c r="G37">
        <v>0</v>
      </c>
      <c r="H37">
        <f t="shared" si="1"/>
        <v>0</v>
      </c>
    </row>
    <row r="38" spans="1:8">
      <c r="A38" s="1" t="s">
        <v>35</v>
      </c>
      <c r="B38" s="1">
        <v>1331155</v>
      </c>
      <c r="C38">
        <v>61</v>
      </c>
      <c r="D38">
        <v>0</v>
      </c>
      <c r="E38">
        <v>1</v>
      </c>
      <c r="F38">
        <v>1</v>
      </c>
      <c r="G38" s="5">
        <f>SUM(D38:F38)</f>
        <v>2</v>
      </c>
      <c r="H38">
        <f t="shared" si="1"/>
        <v>3</v>
      </c>
    </row>
    <row r="39" spans="1:8">
      <c r="A39" s="1" t="s">
        <v>36</v>
      </c>
      <c r="B39" s="1">
        <v>5215</v>
      </c>
      <c r="C39">
        <v>4</v>
      </c>
      <c r="D39">
        <v>0</v>
      </c>
      <c r="E39">
        <v>0</v>
      </c>
      <c r="F39">
        <v>0</v>
      </c>
      <c r="G39">
        <v>0</v>
      </c>
      <c r="H39">
        <f t="shared" si="1"/>
        <v>0</v>
      </c>
    </row>
    <row r="40" spans="1:8">
      <c r="A40" s="1" t="s">
        <v>37</v>
      </c>
      <c r="B40" s="1">
        <v>24692144</v>
      </c>
      <c r="C40">
        <v>15</v>
      </c>
      <c r="D40">
        <v>0</v>
      </c>
      <c r="E40">
        <v>1</v>
      </c>
      <c r="F40">
        <v>1</v>
      </c>
      <c r="G40" s="5">
        <f>SUM(D40:F40)</f>
        <v>2</v>
      </c>
      <c r="H40">
        <f t="shared" si="1"/>
        <v>3</v>
      </c>
    </row>
    <row r="41" spans="1:8">
      <c r="A41" s="1" t="s">
        <v>38</v>
      </c>
      <c r="B41" s="1">
        <v>2198406</v>
      </c>
      <c r="C41">
        <v>30</v>
      </c>
      <c r="D41">
        <v>0</v>
      </c>
      <c r="E41">
        <v>1</v>
      </c>
      <c r="F41">
        <v>2</v>
      </c>
      <c r="G41" s="5">
        <f>SUM(D41:F41)</f>
        <v>3</v>
      </c>
      <c r="H41">
        <f t="shared" si="1"/>
        <v>4</v>
      </c>
    </row>
    <row r="42" spans="1:8">
      <c r="A42" s="1" t="s">
        <v>39</v>
      </c>
      <c r="B42" s="1">
        <v>9488</v>
      </c>
      <c r="C42">
        <v>9</v>
      </c>
      <c r="D42">
        <v>0</v>
      </c>
      <c r="E42">
        <v>1</v>
      </c>
      <c r="F42">
        <v>0</v>
      </c>
      <c r="G42">
        <f>SUM(D42:F42)</f>
        <v>1</v>
      </c>
      <c r="H42">
        <f t="shared" si="1"/>
        <v>2</v>
      </c>
    </row>
    <row r="43" spans="1:8">
      <c r="A43" s="1" t="s">
        <v>40</v>
      </c>
      <c r="B43" s="1">
        <v>4401916</v>
      </c>
      <c r="C43">
        <v>232</v>
      </c>
      <c r="D43">
        <v>14</v>
      </c>
      <c r="E43">
        <v>14</v>
      </c>
      <c r="F43">
        <v>17</v>
      </c>
      <c r="G43">
        <f>SUM(D43:F43)</f>
        <v>45</v>
      </c>
      <c r="H43">
        <f t="shared" si="1"/>
        <v>87</v>
      </c>
    </row>
    <row r="44" spans="1:8">
      <c r="A44" s="1" t="s">
        <v>41</v>
      </c>
      <c r="B44" s="1">
        <v>177155754</v>
      </c>
      <c r="C44">
        <v>116</v>
      </c>
      <c r="D44">
        <v>11</v>
      </c>
      <c r="E44">
        <v>11</v>
      </c>
      <c r="F44">
        <v>14</v>
      </c>
      <c r="G44">
        <f>SUM(D44:F44)</f>
        <v>36</v>
      </c>
      <c r="H44">
        <f t="shared" si="1"/>
        <v>69</v>
      </c>
    </row>
    <row r="45" spans="1:8">
      <c r="A45" s="1" t="s">
        <v>42</v>
      </c>
      <c r="B45" s="1">
        <v>1190</v>
      </c>
      <c r="C45">
        <v>26</v>
      </c>
      <c r="D45">
        <v>0</v>
      </c>
      <c r="E45">
        <v>0</v>
      </c>
      <c r="F45">
        <v>0</v>
      </c>
      <c r="G45">
        <v>0</v>
      </c>
      <c r="H45">
        <f t="shared" si="1"/>
        <v>0</v>
      </c>
    </row>
    <row r="46" spans="1:8">
      <c r="A46" s="1" t="s">
        <v>43</v>
      </c>
      <c r="B46" s="1">
        <v>2210</v>
      </c>
      <c r="C46">
        <v>24</v>
      </c>
      <c r="D46">
        <v>0</v>
      </c>
      <c r="E46">
        <v>0</v>
      </c>
      <c r="F46">
        <v>0</v>
      </c>
      <c r="G46">
        <v>0</v>
      </c>
      <c r="H46">
        <f t="shared" si="1"/>
        <v>0</v>
      </c>
    </row>
    <row r="47" spans="1:8">
      <c r="A47" s="2" t="s">
        <v>74</v>
      </c>
      <c r="B47" s="2">
        <v>1800000</v>
      </c>
      <c r="C47">
        <v>117</v>
      </c>
      <c r="D47">
        <v>2</v>
      </c>
      <c r="E47">
        <v>3</v>
      </c>
      <c r="F47">
        <v>7</v>
      </c>
      <c r="G47">
        <f>SUM(D47:F47)</f>
        <v>12</v>
      </c>
      <c r="H47">
        <f t="shared" si="1"/>
        <v>19</v>
      </c>
    </row>
    <row r="48" spans="1:8">
      <c r="A48" s="1" t="s">
        <v>44</v>
      </c>
      <c r="B48" s="1">
        <v>196174380</v>
      </c>
      <c r="C48">
        <v>48</v>
      </c>
      <c r="D48">
        <v>0</v>
      </c>
      <c r="E48">
        <v>3</v>
      </c>
      <c r="F48">
        <v>1</v>
      </c>
      <c r="G48">
        <f>SUM(D48:F48)</f>
        <v>4</v>
      </c>
      <c r="H48">
        <f t="shared" si="1"/>
        <v>7</v>
      </c>
    </row>
    <row r="49" spans="1:8">
      <c r="A49" s="1" t="s">
        <v>45</v>
      </c>
      <c r="B49" s="1">
        <v>6552730</v>
      </c>
      <c r="C49">
        <v>90</v>
      </c>
      <c r="D49">
        <v>2</v>
      </c>
      <c r="E49">
        <v>0</v>
      </c>
      <c r="F49">
        <v>0</v>
      </c>
      <c r="G49">
        <f>SUM(D49:F49)</f>
        <v>2</v>
      </c>
      <c r="H49">
        <f t="shared" si="1"/>
        <v>6</v>
      </c>
    </row>
    <row r="50" spans="1:8">
      <c r="A50" s="1" t="s">
        <v>46</v>
      </c>
      <c r="B50" s="1">
        <v>12337138</v>
      </c>
      <c r="C50">
        <v>20</v>
      </c>
      <c r="D50">
        <v>0</v>
      </c>
      <c r="E50">
        <v>0</v>
      </c>
      <c r="F50">
        <v>0</v>
      </c>
      <c r="G50">
        <v>0</v>
      </c>
      <c r="H50">
        <f t="shared" si="1"/>
        <v>0</v>
      </c>
    </row>
    <row r="51" spans="1:8">
      <c r="A51" s="1" t="s">
        <v>47</v>
      </c>
      <c r="B51" s="1">
        <v>7776</v>
      </c>
      <c r="C51">
        <v>10</v>
      </c>
      <c r="D51">
        <v>0</v>
      </c>
      <c r="E51">
        <v>0</v>
      </c>
      <c r="F51">
        <v>0</v>
      </c>
      <c r="G51">
        <v>0</v>
      </c>
      <c r="H51">
        <f t="shared" si="1"/>
        <v>0</v>
      </c>
    </row>
    <row r="52" spans="1:8">
      <c r="A52" s="1" t="s">
        <v>48</v>
      </c>
      <c r="B52" s="1">
        <v>51538</v>
      </c>
      <c r="C52">
        <v>11</v>
      </c>
      <c r="D52">
        <v>0</v>
      </c>
      <c r="E52">
        <v>0</v>
      </c>
      <c r="F52">
        <v>0</v>
      </c>
      <c r="G52">
        <v>0</v>
      </c>
      <c r="H52">
        <f t="shared" si="1"/>
        <v>0</v>
      </c>
    </row>
    <row r="53" spans="1:8">
      <c r="A53" s="2" t="s">
        <v>77</v>
      </c>
      <c r="B53" s="2">
        <v>180820</v>
      </c>
      <c r="C53">
        <v>32</v>
      </c>
      <c r="D53">
        <v>0</v>
      </c>
      <c r="E53">
        <v>0</v>
      </c>
      <c r="F53">
        <v>1</v>
      </c>
      <c r="G53">
        <f>SUM(D53:F53)</f>
        <v>1</v>
      </c>
      <c r="H53">
        <f t="shared" si="1"/>
        <v>1</v>
      </c>
    </row>
    <row r="54" spans="1:8">
      <c r="A54" s="1" t="s">
        <v>49</v>
      </c>
      <c r="B54" s="1">
        <v>102918</v>
      </c>
      <c r="C54">
        <v>26</v>
      </c>
      <c r="D54">
        <v>0</v>
      </c>
      <c r="E54">
        <v>0</v>
      </c>
      <c r="F54">
        <v>0</v>
      </c>
      <c r="G54">
        <v>0</v>
      </c>
      <c r="H54">
        <f t="shared" si="1"/>
        <v>0</v>
      </c>
    </row>
    <row r="55" spans="1:8">
      <c r="A55" s="1" t="s">
        <v>50</v>
      </c>
      <c r="B55" s="1">
        <v>196628</v>
      </c>
      <c r="C55">
        <v>41</v>
      </c>
      <c r="D55">
        <v>0</v>
      </c>
      <c r="E55">
        <v>2</v>
      </c>
      <c r="F55">
        <v>1</v>
      </c>
      <c r="G55" s="5">
        <f>SUM(D55:F55)</f>
        <v>3</v>
      </c>
      <c r="H55">
        <f t="shared" si="1"/>
        <v>5</v>
      </c>
    </row>
    <row r="56" spans="1:8">
      <c r="A56" s="2" t="s">
        <v>73</v>
      </c>
      <c r="B56" s="2">
        <v>5300000</v>
      </c>
      <c r="C56">
        <v>310</v>
      </c>
      <c r="D56">
        <v>19</v>
      </c>
      <c r="E56">
        <v>15</v>
      </c>
      <c r="F56">
        <v>19</v>
      </c>
      <c r="G56">
        <f>SUM(D56:F56)</f>
        <v>53</v>
      </c>
      <c r="H56">
        <f t="shared" si="1"/>
        <v>106</v>
      </c>
    </row>
    <row r="57" spans="1:8">
      <c r="A57" s="1" t="s">
        <v>51</v>
      </c>
      <c r="B57" s="1">
        <v>91650</v>
      </c>
      <c r="C57">
        <v>36</v>
      </c>
      <c r="D57">
        <v>0</v>
      </c>
      <c r="E57">
        <v>0</v>
      </c>
      <c r="F57">
        <v>0</v>
      </c>
      <c r="G57">
        <v>0</v>
      </c>
      <c r="H57">
        <f t="shared" si="1"/>
        <v>0</v>
      </c>
    </row>
    <row r="58" spans="1:8">
      <c r="A58" s="1" t="s">
        <v>52</v>
      </c>
      <c r="B58" s="1">
        <v>5743725</v>
      </c>
      <c r="C58">
        <v>23</v>
      </c>
      <c r="D58">
        <v>0</v>
      </c>
      <c r="E58">
        <v>0</v>
      </c>
      <c r="F58">
        <v>0</v>
      </c>
      <c r="G58">
        <v>0</v>
      </c>
      <c r="H58">
        <f t="shared" si="1"/>
        <v>0</v>
      </c>
    </row>
    <row r="59" spans="1:8">
      <c r="A59" s="1" t="s">
        <v>53</v>
      </c>
      <c r="B59" s="1">
        <v>5567301</v>
      </c>
      <c r="C59">
        <v>71</v>
      </c>
      <c r="D59">
        <v>8</v>
      </c>
      <c r="E59">
        <v>5</v>
      </c>
      <c r="F59">
        <v>4</v>
      </c>
      <c r="G59">
        <f>SUM(D59:F59)</f>
        <v>17</v>
      </c>
      <c r="H59">
        <f t="shared" si="1"/>
        <v>38</v>
      </c>
    </row>
    <row r="60" spans="1:8">
      <c r="A60" s="1" t="s">
        <v>54</v>
      </c>
      <c r="B60" s="1">
        <v>609883</v>
      </c>
      <c r="C60">
        <v>12</v>
      </c>
      <c r="D60">
        <v>0</v>
      </c>
      <c r="E60">
        <v>0</v>
      </c>
      <c r="F60">
        <v>0</v>
      </c>
      <c r="G60">
        <v>0</v>
      </c>
      <c r="H60">
        <f t="shared" si="1"/>
        <v>0</v>
      </c>
    </row>
    <row r="61" spans="1:8">
      <c r="A61" s="1" t="s">
        <v>55</v>
      </c>
      <c r="B61" s="1">
        <v>48375645</v>
      </c>
      <c r="C61">
        <v>187</v>
      </c>
      <c r="D61">
        <v>13</v>
      </c>
      <c r="E61">
        <v>10</v>
      </c>
      <c r="F61">
        <v>17</v>
      </c>
      <c r="G61">
        <f>SUM(D61:F61)</f>
        <v>40</v>
      </c>
      <c r="H61">
        <f t="shared" si="1"/>
        <v>76</v>
      </c>
    </row>
    <row r="62" spans="1:8">
      <c r="A62" s="1" t="s">
        <v>56</v>
      </c>
      <c r="B62" s="1">
        <v>21866445</v>
      </c>
      <c r="C62">
        <v>104</v>
      </c>
      <c r="D62">
        <v>0</v>
      </c>
      <c r="E62">
        <v>1</v>
      </c>
      <c r="F62">
        <v>0</v>
      </c>
      <c r="G62">
        <f>SUM(D62:F62)</f>
        <v>1</v>
      </c>
      <c r="H62">
        <f t="shared" si="1"/>
        <v>2</v>
      </c>
    </row>
    <row r="63" spans="1:8">
      <c r="A63" s="1" t="s">
        <v>57</v>
      </c>
      <c r="B63" s="1">
        <v>1419623</v>
      </c>
      <c r="C63">
        <v>14</v>
      </c>
      <c r="D63">
        <v>0</v>
      </c>
      <c r="E63">
        <v>0</v>
      </c>
      <c r="F63">
        <v>0</v>
      </c>
      <c r="G63">
        <v>0</v>
      </c>
      <c r="H63">
        <f t="shared" si="1"/>
        <v>0</v>
      </c>
    </row>
    <row r="64" spans="1:8">
      <c r="A64" s="1" t="s">
        <v>59</v>
      </c>
      <c r="B64" s="1">
        <v>106440</v>
      </c>
      <c r="C64">
        <v>15</v>
      </c>
      <c r="D64">
        <v>0</v>
      </c>
      <c r="E64">
        <v>0</v>
      </c>
      <c r="F64">
        <v>0</v>
      </c>
      <c r="G64">
        <v>0</v>
      </c>
      <c r="H64">
        <f t="shared" si="1"/>
        <v>0</v>
      </c>
    </row>
    <row r="65" spans="1:8">
      <c r="A65" s="1" t="s">
        <v>60</v>
      </c>
      <c r="B65" s="1">
        <v>1223916</v>
      </c>
      <c r="C65">
        <v>124</v>
      </c>
      <c r="D65">
        <v>0</v>
      </c>
      <c r="E65">
        <v>3</v>
      </c>
      <c r="F65">
        <v>5</v>
      </c>
      <c r="G65">
        <f>SUM(D65:F65)</f>
        <v>8</v>
      </c>
      <c r="H65">
        <f t="shared" si="1"/>
        <v>11</v>
      </c>
    </row>
    <row r="66" spans="1:8">
      <c r="A66" s="1" t="s">
        <v>61</v>
      </c>
      <c r="B66" s="1">
        <v>49070</v>
      </c>
      <c r="C66">
        <v>8</v>
      </c>
      <c r="D66">
        <v>0</v>
      </c>
      <c r="E66">
        <v>0</v>
      </c>
      <c r="F66">
        <v>0</v>
      </c>
      <c r="G66">
        <v>0</v>
      </c>
      <c r="H66">
        <f t="shared" ref="H66:H72" si="2">3*D66+2*E66+F66</f>
        <v>0</v>
      </c>
    </row>
    <row r="67" spans="1:8">
      <c r="A67" s="1" t="s">
        <v>62</v>
      </c>
      <c r="B67" s="1">
        <v>10782</v>
      </c>
      <c r="C67">
        <v>5</v>
      </c>
      <c r="D67">
        <v>0</v>
      </c>
      <c r="E67">
        <v>0</v>
      </c>
      <c r="F67">
        <v>0</v>
      </c>
      <c r="G67">
        <v>0</v>
      </c>
      <c r="H67">
        <f t="shared" si="2"/>
        <v>0</v>
      </c>
    </row>
    <row r="68" spans="1:8">
      <c r="A68" s="1" t="s">
        <v>63</v>
      </c>
      <c r="B68" s="1">
        <v>35918915</v>
      </c>
      <c r="C68">
        <v>60</v>
      </c>
      <c r="D68">
        <v>1</v>
      </c>
      <c r="E68">
        <v>0</v>
      </c>
      <c r="F68">
        <v>4</v>
      </c>
      <c r="G68">
        <f>SUM(D68:F68)</f>
        <v>5</v>
      </c>
      <c r="H68">
        <f t="shared" si="2"/>
        <v>7</v>
      </c>
    </row>
    <row r="69" spans="1:8">
      <c r="A69" s="3" t="s">
        <v>58</v>
      </c>
      <c r="B69" s="1">
        <v>49639138</v>
      </c>
      <c r="C69">
        <v>36</v>
      </c>
      <c r="D69">
        <v>0</v>
      </c>
      <c r="E69">
        <v>0</v>
      </c>
      <c r="F69">
        <v>0</v>
      </c>
      <c r="G69">
        <v>0</v>
      </c>
      <c r="H69">
        <f t="shared" si="2"/>
        <v>0</v>
      </c>
    </row>
    <row r="70" spans="1:8">
      <c r="A70" s="1" t="s">
        <v>64</v>
      </c>
      <c r="B70" s="1">
        <v>266937</v>
      </c>
      <c r="C70">
        <v>11</v>
      </c>
      <c r="D70">
        <v>0</v>
      </c>
      <c r="E70">
        <v>0</v>
      </c>
      <c r="F70">
        <v>0</v>
      </c>
      <c r="G70">
        <v>0</v>
      </c>
      <c r="H70">
        <f t="shared" si="2"/>
        <v>0</v>
      </c>
    </row>
    <row r="71" spans="1:8">
      <c r="A71" s="2" t="s">
        <v>75</v>
      </c>
      <c r="B71" s="2">
        <v>3074100</v>
      </c>
      <c r="C71">
        <v>230</v>
      </c>
      <c r="D71">
        <v>5</v>
      </c>
      <c r="E71">
        <v>11</v>
      </c>
      <c r="F71">
        <v>20</v>
      </c>
      <c r="G71">
        <f>SUM(D71:F71)</f>
        <v>36</v>
      </c>
      <c r="H71">
        <f t="shared" si="2"/>
        <v>57</v>
      </c>
    </row>
    <row r="72" spans="1:8">
      <c r="A72" s="1" t="s">
        <v>65</v>
      </c>
      <c r="B72" s="1">
        <v>14638505</v>
      </c>
      <c r="C72">
        <v>44</v>
      </c>
      <c r="D72">
        <v>0</v>
      </c>
      <c r="E72">
        <v>0</v>
      </c>
      <c r="F72">
        <v>2</v>
      </c>
      <c r="G72" s="5">
        <f>SUM(D72:F72)</f>
        <v>2</v>
      </c>
      <c r="H72">
        <f t="shared" si="2"/>
        <v>2</v>
      </c>
    </row>
  </sheetData>
  <sortState ref="A2:H72">
    <sortCondition ref="A2:A7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sheetData>
    <row r="1" spans="1:1">
      <c r="A1" s="11" t="s">
        <v>79</v>
      </c>
    </row>
    <row r="2" spans="1:1">
      <c r="A2" t="s">
        <v>80</v>
      </c>
    </row>
  </sheetData>
  <hyperlinks>
    <hyperlink ref="A1" r:id="rId1" display="http://g2014results.thecgf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3DB520055EDDB440B1956AA9AA49CCC9009117D8E1CCF09C45902FA65554E0A93E" ma:contentTypeVersion="3" ma:contentTypeDescription="" ma:contentTypeScope="" ma:versionID="676d5fad7359e49f5e4df6542ec148cf">
  <xsd:schema xmlns:xsd="http://www.w3.org/2001/XMLSchema" xmlns:xs="http://www.w3.org/2001/XMLSchema" xmlns:p="http://schemas.microsoft.com/office/2006/metadata/properties" xmlns:ns1="http://schemas.microsoft.com/sharepoint/v3" xmlns:ns3="2f2f9355-f80e-4d7b-937a-0c27cfa03643" targetNamespace="http://schemas.microsoft.com/office/2006/metadata/properties" ma:root="true" ma:fieldsID="751d83213404ad8b19f59bcb1984d217" ns1:_="" ns3:_="">
    <xsd:import namespace="http://schemas.microsoft.com/sharepoint/v3"/>
    <xsd:import namespace="2f2f9355-f80e-4d7b-937a-0c27cfa0364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WJEC_x0020_Language" minOccurs="0"/>
                <xsd:element ref="ns3:WJEC_x0020_Available_x0020_Online" minOccurs="0"/>
                <xsd:element ref="ns1:PublishingStartDate" minOccurs="0"/>
                <xsd:element ref="ns1:PublishingExpirationDate" minOccurs="0"/>
                <xsd:element ref="ns3:k48d8005054a4dd09ad49b7c837f0781" minOccurs="0"/>
                <xsd:element ref="ns3:TaxCatchAll" minOccurs="0"/>
                <xsd:element ref="ns3:TaxCatchAllLabel" minOccurs="0"/>
                <xsd:element ref="ns3:aa87a6a0bdfe4bfb97a25745bc8270e2" minOccurs="0"/>
                <xsd:element ref="ns3:bd6821cb7d3c4b4ab1e70668a679dc90" minOccurs="0"/>
                <xsd:element ref="ns3:i2be6ccaef284b9d8cadff396f0db8d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f9355-f80e-4d7b-937a-0c27cfa03643" elementFormDefault="qualified">
    <xsd:import namespace="http://schemas.microsoft.com/office/2006/documentManagement/types"/>
    <xsd:import namespace="http://schemas.microsoft.com/office/infopath/2007/PartnerControls"/>
    <xsd:element name="WJEC_x0020_Language" ma:index="7" nillable="true" ma:displayName="WJEC Language" ma:default="English" ma:internalName="WJEC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"/>
                    <xsd:enumeration value="Welsh"/>
                  </xsd:restriction>
                </xsd:simpleType>
              </xsd:element>
            </xsd:sequence>
          </xsd:extension>
        </xsd:complexContent>
      </xsd:complexType>
    </xsd:element>
    <xsd:element name="WJEC_x0020_Available_x0020_Online" ma:index="8" nillable="true" ma:displayName="WJEC Available Online" ma:default="0" ma:internalName="WJEC_x0020_Available_x0020_Online">
      <xsd:simpleType>
        <xsd:restriction base="dms:Boolean"/>
      </xsd:simpleType>
    </xsd:element>
    <xsd:element name="k48d8005054a4dd09ad49b7c837f0781" ma:index="12" nillable="true" ma:taxonomy="true" ma:internalName="k48d8005054a4dd09ad49b7c837f0781" ma:taxonomyFieldName="WJEC_x0020_Audiences" ma:displayName="WJEC Audiences" ma:default="" ma:fieldId="{448d8005-054a-4dd0-9ad4-9b7c837f0781}" ma:taxonomyMulti="true" ma:sspId="e1033d4c-53f7-4655-8cf6-8161ad0c09ed" ma:termSetId="b89074ec-3517-46a7-9614-0eff054342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266eb95b-200b-4ee2-b970-72f4782a09ec}" ma:internalName="TaxCatchAll" ma:showField="CatchAllData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266eb95b-200b-4ee2-b970-72f4782a09ec}" ma:internalName="TaxCatchAllLabel" ma:readOnly="true" ma:showField="CatchAllDataLabel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a87a6a0bdfe4bfb97a25745bc8270e2" ma:index="17" nillable="true" ma:taxonomy="true" ma:internalName="aa87a6a0bdfe4bfb97a25745bc8270e2" ma:taxonomyFieldName="WJEC_x0020_Department" ma:displayName="WJEC Department" ma:default="" ma:fieldId="{aa87a6a0-bdfe-4bfb-97a2-5745bc8270e2}" ma:taxonomyMulti="true" ma:sspId="e1033d4c-53f7-4655-8cf6-8161ad0c09ed" ma:termSetId="076cd7ee-ac20-4cd2-af1f-bceb730fad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6821cb7d3c4b4ab1e70668a679dc90" ma:index="20" nillable="true" ma:taxonomy="true" ma:internalName="bd6821cb7d3c4b4ab1e70668a679dc90" ma:taxonomyFieldName="Level" ma:displayName="WJEC Level" ma:default="" ma:fieldId="{bd6821cb-7d3c-4b4a-b1e7-0668a679dc90}" ma:sspId="e1033d4c-53f7-4655-8cf6-8161ad0c09ed" ma:termSetId="fa8f317e-b53d-4085-af76-4ea65a528b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e6ccaef284b9d8cadff396f0db8d6" ma:index="22" nillable="true" ma:taxonomy="true" ma:internalName="i2be6ccaef284b9d8cadff396f0db8d6" ma:taxonomyFieldName="WJEC_x0020_Subject" ma:displayName="WJEC Subject" ma:default="" ma:fieldId="{22be6cca-ef28-4b9d-8cad-ff396f0db8d6}" ma:sspId="e1033d4c-53f7-4655-8cf6-8161ad0c09ed" ma:termSetId="8c3126d1-d4d2-41e8-bc2c-f4f0690100a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1033d4c-53f7-4655-8cf6-8161ad0c09ed" ContentTypeId="0x0101003DB520055EDDB440B1956AA9AA49CCC9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8d8005054a4dd09ad49b7c837f0781 xmlns="2f2f9355-f80e-4d7b-937a-0c27cfa03643">
      <Terms xmlns="http://schemas.microsoft.com/office/infopath/2007/PartnerControls"/>
    </k48d8005054a4dd09ad49b7c837f0781>
    <WJEC_x0020_Language xmlns="2f2f9355-f80e-4d7b-937a-0c27cfa03643">
      <Value>English</Value>
    </WJEC_x0020_Language>
    <WJEC_x0020_Available_x0020_Online xmlns="2f2f9355-f80e-4d7b-937a-0c27cfa03643">false</WJEC_x0020_Available_x0020_Online>
    <i2be6ccaef284b9d8cadff396f0db8d6 xmlns="2f2f9355-f80e-4d7b-937a-0c27cfa03643">
      <Terms xmlns="http://schemas.microsoft.com/office/infopath/2007/PartnerControls"/>
    </i2be6ccaef284b9d8cadff396f0db8d6>
    <TaxCatchAll xmlns="2f2f9355-f80e-4d7b-937a-0c27cfa03643"/>
    <bd6821cb7d3c4b4ab1e70668a679dc90 xmlns="2f2f9355-f80e-4d7b-937a-0c27cfa03643">
      <Terms xmlns="http://schemas.microsoft.com/office/infopath/2007/PartnerControls"/>
    </bd6821cb7d3c4b4ab1e70668a679dc90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aa87a6a0bdfe4bfb97a25745bc8270e2 xmlns="2f2f9355-f80e-4d7b-937a-0c27cfa03643">
      <Terms xmlns="http://schemas.microsoft.com/office/infopath/2007/PartnerControls"/>
    </aa87a6a0bdfe4bfb97a25745bc8270e2>
  </documentManagement>
</p:properties>
</file>

<file path=customXml/itemProps1.xml><?xml version="1.0" encoding="utf-8"?>
<ds:datastoreItem xmlns:ds="http://schemas.openxmlformats.org/officeDocument/2006/customXml" ds:itemID="{760D7201-77FB-478E-8930-449D65C3A823}"/>
</file>

<file path=customXml/itemProps2.xml><?xml version="1.0" encoding="utf-8"?>
<ds:datastoreItem xmlns:ds="http://schemas.openxmlformats.org/officeDocument/2006/customXml" ds:itemID="{0D7D315B-454C-4A74-8A3E-A9EDE53EB17D}"/>
</file>

<file path=customXml/itemProps3.xml><?xml version="1.0" encoding="utf-8"?>
<ds:datastoreItem xmlns:ds="http://schemas.openxmlformats.org/officeDocument/2006/customXml" ds:itemID="{DAD36822-8C11-4856-A512-4492BE8A3DD0}"/>
</file>

<file path=customXml/itemProps4.xml><?xml version="1.0" encoding="utf-8"?>
<ds:datastoreItem xmlns:ds="http://schemas.openxmlformats.org/officeDocument/2006/customXml" ds:itemID="{B059ABEA-AB4C-45C3-8714-66E8FB6F4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2016-12-19T04:33:59Z</dcterms:created>
  <dcterms:modified xsi:type="dcterms:W3CDTF">2017-03-09T13:21:10Z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0x0101003DB520055EDDB440B1956AA9AA49CCC9009117D8E1CCF09C45902FA65554E0A93E</vt:lpwstr>
  </property>
</Properties>
</file>